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InterEd\EDUCATION ABROAD\EA PROGRAMS\Faculty Leader Resources and Guides\"/>
    </mc:Choice>
  </mc:AlternateContent>
  <bookViews>
    <workbookView xWindow="0" yWindow="0" windowWidth="28770" windowHeight="11895"/>
  </bookViews>
  <sheets>
    <sheet name="Working Template" sheetId="1" r:id="rId1"/>
    <sheet name="Example Budge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68" i="2"/>
  <c r="D67" i="2"/>
  <c r="D64" i="2"/>
  <c r="D63" i="2"/>
  <c r="D62" i="2"/>
  <c r="D59" i="2"/>
  <c r="D58" i="2"/>
  <c r="D57" i="2"/>
  <c r="D56" i="2"/>
  <c r="D55" i="2"/>
  <c r="D54" i="2"/>
  <c r="D53" i="2"/>
  <c r="D52" i="2"/>
  <c r="D51" i="2"/>
  <c r="D50" i="2"/>
  <c r="D47" i="2"/>
  <c r="D46" i="2"/>
  <c r="D43" i="2"/>
  <c r="D42" i="2"/>
  <c r="D41" i="2"/>
  <c r="D40" i="2"/>
  <c r="D39" i="2"/>
  <c r="D36" i="2"/>
  <c r="D35" i="2"/>
  <c r="D34" i="2"/>
  <c r="D33" i="2"/>
  <c r="D70" i="2" s="1"/>
  <c r="B28" i="2"/>
  <c r="D27" i="2"/>
  <c r="D26" i="2"/>
  <c r="D28" i="2" s="1"/>
  <c r="B22" i="2"/>
  <c r="D21" i="2"/>
  <c r="D20" i="2"/>
  <c r="D19" i="2"/>
  <c r="D18" i="2"/>
  <c r="D17" i="2"/>
  <c r="D16" i="2"/>
  <c r="D22" i="2" s="1"/>
  <c r="D69" i="1"/>
  <c r="D68" i="1"/>
  <c r="D67" i="1"/>
  <c r="D64" i="1"/>
  <c r="D63" i="1"/>
  <c r="D62" i="1"/>
  <c r="D59" i="1"/>
  <c r="D58" i="1"/>
  <c r="D57" i="1"/>
  <c r="D56" i="1"/>
  <c r="D55" i="1"/>
  <c r="D54" i="1"/>
  <c r="D53" i="1"/>
  <c r="D52" i="1"/>
  <c r="D51" i="1"/>
  <c r="D50" i="1"/>
  <c r="D47" i="1"/>
  <c r="D46" i="1"/>
  <c r="D43" i="1"/>
  <c r="D42" i="1"/>
  <c r="D41" i="1"/>
  <c r="D40" i="1"/>
  <c r="D39" i="1"/>
  <c r="D36" i="1"/>
  <c r="D35" i="1"/>
  <c r="D34" i="1"/>
  <c r="D33" i="1"/>
  <c r="D27" i="1"/>
  <c r="D26" i="1"/>
  <c r="D21" i="1"/>
  <c r="D20" i="1"/>
  <c r="D18" i="1"/>
  <c r="D19" i="1"/>
  <c r="D17" i="1"/>
  <c r="D16" i="1"/>
  <c r="D72" i="2" l="1"/>
  <c r="D22" i="1"/>
  <c r="D70" i="1"/>
  <c r="D28" i="1"/>
  <c r="D74" i="2" l="1"/>
  <c r="D75" i="2" s="1"/>
  <c r="D77" i="2" s="1"/>
  <c r="D79" i="2" s="1"/>
  <c r="D72" i="1"/>
  <c r="D74" i="1" l="1"/>
  <c r="D75" i="1" s="1"/>
  <c r="D77" i="1" s="1"/>
  <c r="D79" i="1" s="1"/>
</calcChain>
</file>

<file path=xl/sharedStrings.xml><?xml version="1.0" encoding="utf-8"?>
<sst xmlns="http://schemas.openxmlformats.org/spreadsheetml/2006/main" count="106" uniqueCount="60">
  <si>
    <t xml:space="preserve">Phone cards/phone plans </t>
  </si>
  <si>
    <t>Primary Transportation (i.e. Flight)</t>
  </si>
  <si>
    <t>Secondary Transportation (i.e. Ferry)</t>
  </si>
  <si>
    <t>Per Diems (see website for current rates)</t>
  </si>
  <si>
    <t>(CDN)</t>
  </si>
  <si>
    <t xml:space="preserve">Actual Cost </t>
  </si>
  <si>
    <t xml:space="preserve">Primary Transportation (i.e. Flight) </t>
  </si>
  <si>
    <t>General Information</t>
  </si>
  <si>
    <t>EXPENSES</t>
  </si>
  <si>
    <t>Other - Insert text</t>
  </si>
  <si>
    <t>Accommodation</t>
  </si>
  <si>
    <t>Tour Company / Parner University Costs</t>
  </si>
  <si>
    <t>Workshop/Activity/Speaker/Entrance fees</t>
  </si>
  <si>
    <t>Group Meals</t>
  </si>
  <si>
    <t>Other Costs (i.e. faculty replacement costs, donations, etc.)</t>
  </si>
  <si>
    <t xml:space="preserve">Total Projected Cost </t>
  </si>
  <si>
    <t xml:space="preserve">*For Reconciliation* </t>
  </si>
  <si>
    <t>Number</t>
  </si>
  <si>
    <t>Field Leader(s)</t>
  </si>
  <si>
    <t>Student Participants</t>
  </si>
  <si>
    <t>Days of program</t>
  </si>
  <si>
    <t>Price / Student</t>
  </si>
  <si>
    <t>Total Group Cost</t>
  </si>
  <si>
    <t>In-Country Transport (bus/rental car/train/etc.)</t>
  </si>
  <si>
    <r>
      <t>Students included in a group flight booking</t>
    </r>
    <r>
      <rPr>
        <i/>
        <sz val="11"/>
        <color theme="1"/>
        <rFont val="Calibri"/>
        <family val="2"/>
        <scheme val="minor"/>
      </rPr>
      <t xml:space="preserve"> (may or may not be all participants)</t>
    </r>
  </si>
  <si>
    <t>Field Leader Travel Costs</t>
  </si>
  <si>
    <t>Per Field Leader</t>
  </si>
  <si>
    <t>Calculation of Total Expenses</t>
  </si>
  <si>
    <t xml:space="preserve">3% Contingency </t>
  </si>
  <si>
    <t>Student Flights</t>
  </si>
  <si>
    <t>1. Museum entrance - $20 x 32 people</t>
  </si>
  <si>
    <t>2. Gardens - $7 x 32 people</t>
  </si>
  <si>
    <t>3. Business tour - $15 x 32pp</t>
  </si>
  <si>
    <t>1. Welcome meal</t>
  </si>
  <si>
    <t>1. Donation to a local charity that hosted our students for the day</t>
  </si>
  <si>
    <t>Subtotal</t>
  </si>
  <si>
    <t>*Leave blank if all students book flights independently*</t>
  </si>
  <si>
    <t>Group Costs (Include Field Leaders and Students)</t>
  </si>
  <si>
    <t>TOTAL Subtotal Costs</t>
  </si>
  <si>
    <t xml:space="preserve">Subtotal </t>
  </si>
  <si>
    <t>2. Student lunch with Guest Speakers ($12 x 35pp)</t>
  </si>
  <si>
    <t>4. Guest speaker Honorarium (May 12 am)</t>
  </si>
  <si>
    <t>5. Guest Speaker Honorarium (May 12 pm)</t>
  </si>
  <si>
    <t>6. Day trip to UNESCO Heritage Site</t>
  </si>
  <si>
    <t>3. Farewell Dinner</t>
  </si>
  <si>
    <t>2. Metro passes</t>
  </si>
  <si>
    <t>1. Airport Transfer</t>
  </si>
  <si>
    <t>3. Airport Transfer</t>
  </si>
  <si>
    <t xml:space="preserve">Student Field School Fees </t>
  </si>
  <si>
    <t>For those students NOT taking group flight</t>
  </si>
  <si>
    <r>
      <t xml:space="preserve">*Below is </t>
    </r>
    <r>
      <rPr>
        <i/>
        <u/>
        <sz val="11"/>
        <color theme="1"/>
        <rFont val="Calibri"/>
        <family val="2"/>
        <scheme val="minor"/>
      </rPr>
      <t xml:space="preserve">only </t>
    </r>
    <r>
      <rPr>
        <i/>
        <sz val="11"/>
        <color theme="1"/>
        <rFont val="Calibri"/>
        <family val="2"/>
        <scheme val="minor"/>
      </rPr>
      <t xml:space="preserve">relevant if you have some students taking group flights and some are not. </t>
    </r>
  </si>
  <si>
    <t>Dates: May 1 - 15, 2019</t>
  </si>
  <si>
    <t>EXAMPLE Field School Budget</t>
  </si>
  <si>
    <t>(INSERT TITLE) Field School Budget</t>
  </si>
  <si>
    <t xml:space="preserve">Dates: </t>
  </si>
  <si>
    <t>2. Hotel Deux - 6 nights @ $150/room x 10 rooms (3 students/rm) + 2 Faculty rooms @ 100 each</t>
  </si>
  <si>
    <t>1. Hotel Un - 2 nights @ $80/person (32pp)</t>
  </si>
  <si>
    <t>3. Hotel Tois - 7 nights @ 65/person (32)</t>
  </si>
  <si>
    <t>1. Burgandy School of Business - Classroom rental</t>
  </si>
  <si>
    <t>2. Burgandy School of Business - Cultural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</si>
</sst>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ill="1" applyBorder="1"/>
    <xf numFmtId="0" fontId="1" fillId="0" borderId="0" xfId="0" applyFont="1"/>
    <xf numFmtId="0" fontId="0" fillId="0" borderId="0" xfId="0" applyFont="1" applyBorder="1"/>
    <xf numFmtId="0" fontId="0" fillId="0" borderId="0" xfId="0" applyBorder="1"/>
    <xf numFmtId="0" fontId="1" fillId="0" borderId="0" xfId="0" applyFont="1" applyAlignment="1">
      <alignment horizontal="center"/>
    </xf>
    <xf numFmtId="0" fontId="3" fillId="2" borderId="1" xfId="0" applyFont="1" applyFill="1" applyBorder="1"/>
    <xf numFmtId="0" fontId="0" fillId="2" borderId="1" xfId="0" applyFill="1" applyBorder="1"/>
    <xf numFmtId="0" fontId="0" fillId="0" borderId="0" xfId="0" applyFill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3" borderId="0" xfId="0" applyFont="1" applyFill="1" applyAlignment="1">
      <alignment horizontal="center"/>
    </xf>
    <xf numFmtId="0" fontId="0" fillId="3" borderId="0" xfId="0" applyFill="1"/>
    <xf numFmtId="0" fontId="0" fillId="3" borderId="1" xfId="0" applyFill="1" applyBorder="1"/>
    <xf numFmtId="0" fontId="1" fillId="4" borderId="0" xfId="0" applyFont="1" applyFill="1" applyAlignment="1">
      <alignment horizontal="center"/>
    </xf>
    <xf numFmtId="0" fontId="0" fillId="4" borderId="0" xfId="0" applyFill="1"/>
    <xf numFmtId="0" fontId="0" fillId="4" borderId="1" xfId="0" applyFill="1" applyBorder="1"/>
    <xf numFmtId="0" fontId="4" fillId="4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/>
    <xf numFmtId="0" fontId="0" fillId="0" borderId="0" xfId="0" applyAlignment="1">
      <alignment wrapText="1"/>
    </xf>
    <xf numFmtId="0" fontId="1" fillId="0" borderId="0" xfId="0" applyFont="1" applyBorder="1"/>
    <xf numFmtId="0" fontId="0" fillId="0" borderId="0" xfId="0" applyFill="1" applyBorder="1" applyAlignment="1">
      <alignment horizontal="left" wrapText="1"/>
    </xf>
    <xf numFmtId="3" fontId="0" fillId="0" borderId="0" xfId="0" applyNumberFormat="1"/>
    <xf numFmtId="0" fontId="4" fillId="0" borderId="0" xfId="0" applyFont="1" applyFill="1" applyBorder="1"/>
    <xf numFmtId="0" fontId="4" fillId="3" borderId="0" xfId="0" applyFont="1" applyFill="1"/>
    <xf numFmtId="0" fontId="5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/>
    <xf numFmtId="0" fontId="0" fillId="0" borderId="2" xfId="0" applyFill="1" applyBorder="1"/>
    <xf numFmtId="0" fontId="0" fillId="0" borderId="2" xfId="0" applyBorder="1"/>
    <xf numFmtId="0" fontId="8" fillId="0" borderId="3" xfId="0" applyFont="1" applyBorder="1" applyAlignment="1">
      <alignment horizontal="left"/>
    </xf>
    <xf numFmtId="43" fontId="8" fillId="0" borderId="3" xfId="1" applyFont="1" applyBorder="1" applyAlignment="1">
      <alignment horizontal="left"/>
    </xf>
    <xf numFmtId="44" fontId="8" fillId="0" borderId="3" xfId="2" applyFont="1" applyBorder="1" applyAlignment="1">
      <alignment horizontal="left"/>
    </xf>
    <xf numFmtId="0" fontId="8" fillId="3" borderId="3" xfId="0" applyFont="1" applyFill="1" applyBorder="1" applyAlignment="1">
      <alignment horizontal="right"/>
    </xf>
    <xf numFmtId="0" fontId="6" fillId="4" borderId="3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44" fontId="7" fillId="0" borderId="3" xfId="2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5" borderId="0" xfId="0" applyFont="1" applyFill="1" applyBorder="1"/>
    <xf numFmtId="0" fontId="0" fillId="5" borderId="0" xfId="0" applyFill="1"/>
    <xf numFmtId="0" fontId="4" fillId="0" borderId="0" xfId="0" applyFont="1" applyFill="1"/>
    <xf numFmtId="0" fontId="10" fillId="0" borderId="0" xfId="0" applyFont="1"/>
    <xf numFmtId="0" fontId="0" fillId="0" borderId="0" xfId="0" applyFont="1" applyAlignment="1">
      <alignment horizontal="left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abSelected="1" topLeftCell="A40" zoomScaleNormal="100" workbookViewId="0">
      <selection activeCell="M60" sqref="M60"/>
    </sheetView>
  </sheetViews>
  <sheetFormatPr defaultRowHeight="15" x14ac:dyDescent="0.25"/>
  <cols>
    <col min="1" max="1" width="51.5703125" customWidth="1"/>
    <col min="2" max="2" width="15.5703125" customWidth="1"/>
    <col min="3" max="3" width="16" customWidth="1"/>
    <col min="4" max="4" width="19.42578125" style="12" customWidth="1"/>
    <col min="5" max="5" width="19" style="15" customWidth="1"/>
  </cols>
  <sheetData>
    <row r="1" spans="1:9" ht="18.75" x14ac:dyDescent="0.3">
      <c r="A1" s="45" t="s">
        <v>53</v>
      </c>
      <c r="F1" s="1"/>
      <c r="G1" s="1"/>
      <c r="H1" s="1"/>
      <c r="I1" s="1"/>
    </row>
    <row r="2" spans="1:9" x14ac:dyDescent="0.25">
      <c r="A2" t="s">
        <v>54</v>
      </c>
      <c r="B2" s="5"/>
      <c r="F2" s="1"/>
      <c r="G2" s="1"/>
      <c r="H2" s="1"/>
      <c r="I2" s="1"/>
    </row>
    <row r="3" spans="1:9" x14ac:dyDescent="0.25">
      <c r="B3" s="5"/>
      <c r="C3" s="5"/>
      <c r="F3" s="1"/>
      <c r="G3" s="1"/>
      <c r="H3" s="1"/>
      <c r="I3" s="1"/>
    </row>
    <row r="4" spans="1:9" x14ac:dyDescent="0.25">
      <c r="A4" s="2" t="s">
        <v>7</v>
      </c>
      <c r="F4" s="1"/>
      <c r="G4" s="1"/>
      <c r="H4" s="1"/>
      <c r="I4" s="1"/>
    </row>
    <row r="5" spans="1:9" x14ac:dyDescent="0.25">
      <c r="B5" s="26" t="s">
        <v>17</v>
      </c>
      <c r="F5" s="1"/>
      <c r="G5" s="1"/>
      <c r="H5" s="1"/>
      <c r="I5" s="1"/>
    </row>
    <row r="6" spans="1:9" x14ac:dyDescent="0.25">
      <c r="A6" t="s">
        <v>18</v>
      </c>
      <c r="B6" s="18"/>
      <c r="F6" s="1"/>
      <c r="G6" s="1"/>
      <c r="H6" s="1"/>
      <c r="I6" s="1"/>
    </row>
    <row r="7" spans="1:9" x14ac:dyDescent="0.25">
      <c r="A7" t="s">
        <v>19</v>
      </c>
      <c r="B7" s="18"/>
      <c r="F7" s="1"/>
      <c r="G7" s="1"/>
      <c r="H7" s="1"/>
      <c r="I7" s="1"/>
    </row>
    <row r="8" spans="1:9" ht="30" x14ac:dyDescent="0.25">
      <c r="A8" s="20" t="s">
        <v>24</v>
      </c>
      <c r="B8" s="18"/>
      <c r="F8" s="1"/>
      <c r="G8" s="1"/>
      <c r="H8" s="1"/>
      <c r="I8" s="1"/>
    </row>
    <row r="9" spans="1:9" x14ac:dyDescent="0.25">
      <c r="A9" t="s">
        <v>20</v>
      </c>
      <c r="B9" s="18"/>
      <c r="F9" s="1"/>
      <c r="G9" s="1"/>
      <c r="H9" s="1"/>
      <c r="I9" s="1"/>
    </row>
    <row r="10" spans="1:9" x14ac:dyDescent="0.25">
      <c r="B10" s="18"/>
      <c r="E10" s="17" t="s">
        <v>16</v>
      </c>
      <c r="F10" s="1"/>
      <c r="G10" s="1"/>
      <c r="H10" s="1"/>
      <c r="I10" s="1"/>
    </row>
    <row r="11" spans="1:9" x14ac:dyDescent="0.25">
      <c r="B11" s="18"/>
      <c r="D11" s="11" t="s">
        <v>15</v>
      </c>
      <c r="E11" s="14" t="s">
        <v>5</v>
      </c>
      <c r="F11" s="1"/>
      <c r="G11" s="1"/>
      <c r="H11" s="1"/>
      <c r="I11" s="1"/>
    </row>
    <row r="12" spans="1:9" x14ac:dyDescent="0.25">
      <c r="B12" s="4"/>
      <c r="D12" s="11" t="s">
        <v>4</v>
      </c>
      <c r="E12" s="14" t="s">
        <v>4</v>
      </c>
      <c r="F12" s="1"/>
      <c r="G12" s="1"/>
      <c r="H12" s="1"/>
      <c r="I12" s="1"/>
    </row>
    <row r="13" spans="1:9" x14ac:dyDescent="0.25">
      <c r="A13" s="6" t="s">
        <v>8</v>
      </c>
      <c r="B13" s="7"/>
      <c r="C13" s="7"/>
      <c r="D13" s="7"/>
      <c r="E13" s="7"/>
      <c r="F13" s="1"/>
      <c r="G13" s="1"/>
      <c r="H13" s="1"/>
      <c r="I13" s="1"/>
    </row>
    <row r="14" spans="1:9" x14ac:dyDescent="0.25">
      <c r="F14" s="1"/>
      <c r="G14" s="1"/>
      <c r="H14" s="1"/>
      <c r="I14" s="1"/>
    </row>
    <row r="15" spans="1:9" x14ac:dyDescent="0.25">
      <c r="A15" s="2" t="s">
        <v>25</v>
      </c>
      <c r="B15" s="26" t="s">
        <v>26</v>
      </c>
      <c r="F15" s="1"/>
      <c r="G15" s="1"/>
      <c r="H15" s="1"/>
      <c r="I15" s="1"/>
    </row>
    <row r="16" spans="1:9" x14ac:dyDescent="0.25">
      <c r="A16" s="3" t="s">
        <v>6</v>
      </c>
      <c r="D16" s="12">
        <f>SUM(B6*B16)</f>
        <v>0</v>
      </c>
      <c r="F16" s="1"/>
      <c r="G16" s="1"/>
      <c r="H16" s="1"/>
      <c r="I16" s="1"/>
    </row>
    <row r="17" spans="1:9" x14ac:dyDescent="0.25">
      <c r="A17" s="4" t="s">
        <v>2</v>
      </c>
      <c r="D17" s="12">
        <f>SUM(B6*B17)</f>
        <v>0</v>
      </c>
      <c r="F17" s="1"/>
      <c r="G17" s="1"/>
      <c r="H17" s="1"/>
      <c r="I17" s="1"/>
    </row>
    <row r="18" spans="1:9" x14ac:dyDescent="0.25">
      <c r="A18" s="4" t="s">
        <v>3</v>
      </c>
      <c r="D18" s="12">
        <f>SUM(B6*B18)</f>
        <v>0</v>
      </c>
      <c r="F18" s="1"/>
      <c r="G18" s="1"/>
      <c r="H18" s="1"/>
      <c r="I18" s="1"/>
    </row>
    <row r="19" spans="1:9" x14ac:dyDescent="0.25">
      <c r="A19" s="4" t="s">
        <v>0</v>
      </c>
      <c r="D19" s="12">
        <f>SUM(B6*B19)</f>
        <v>0</v>
      </c>
      <c r="F19" s="1"/>
      <c r="G19" s="1"/>
      <c r="H19" s="1"/>
      <c r="I19" s="1"/>
    </row>
    <row r="20" spans="1:9" x14ac:dyDescent="0.25">
      <c r="A20" t="s">
        <v>9</v>
      </c>
      <c r="D20" s="12">
        <f>SUM(B6*B20)</f>
        <v>0</v>
      </c>
      <c r="F20" s="1"/>
      <c r="G20" s="1"/>
      <c r="H20" s="1"/>
      <c r="I20" s="1"/>
    </row>
    <row r="21" spans="1:9" x14ac:dyDescent="0.25">
      <c r="A21" t="s">
        <v>9</v>
      </c>
      <c r="D21" s="12">
        <f>SUM(B6*B21)</f>
        <v>0</v>
      </c>
      <c r="F21" s="1"/>
      <c r="G21" s="1"/>
      <c r="H21" s="1"/>
      <c r="I21" s="1"/>
    </row>
    <row r="22" spans="1:9" x14ac:dyDescent="0.25">
      <c r="A22" s="19" t="s">
        <v>35</v>
      </c>
      <c r="B22" s="19"/>
      <c r="C22" s="19"/>
      <c r="D22" s="25">
        <f>SUM(D16:D21)</f>
        <v>0</v>
      </c>
      <c r="F22" s="1"/>
      <c r="G22" s="1"/>
      <c r="H22" s="1"/>
      <c r="I22" s="1"/>
    </row>
    <row r="23" spans="1:9" x14ac:dyDescent="0.25">
      <c r="F23" s="1"/>
      <c r="G23" s="1"/>
      <c r="H23" s="1"/>
      <c r="I23" s="1"/>
    </row>
    <row r="24" spans="1:9" x14ac:dyDescent="0.25">
      <c r="A24" s="2" t="s">
        <v>29</v>
      </c>
      <c r="F24" s="1"/>
      <c r="G24" s="1"/>
      <c r="H24" s="1"/>
      <c r="I24" s="1"/>
    </row>
    <row r="25" spans="1:9" x14ac:dyDescent="0.25">
      <c r="A25" s="19" t="s">
        <v>36</v>
      </c>
      <c r="B25" s="26" t="s">
        <v>21</v>
      </c>
      <c r="F25" s="1"/>
      <c r="G25" s="1"/>
      <c r="H25" s="1"/>
      <c r="I25" s="1"/>
    </row>
    <row r="26" spans="1:9" x14ac:dyDescent="0.25">
      <c r="A26" s="3" t="s">
        <v>1</v>
      </c>
      <c r="D26" s="12">
        <f>SUM(B8*B26)</f>
        <v>0</v>
      </c>
      <c r="F26" s="1"/>
      <c r="G26" s="1"/>
      <c r="H26" s="1"/>
      <c r="I26" s="1"/>
    </row>
    <row r="27" spans="1:9" x14ac:dyDescent="0.25">
      <c r="A27" s="4" t="s">
        <v>2</v>
      </c>
      <c r="D27" s="12">
        <f>SUM(B8*B27)</f>
        <v>0</v>
      </c>
      <c r="F27" s="1"/>
      <c r="G27" s="1"/>
      <c r="H27" s="1"/>
      <c r="I27" s="1"/>
    </row>
    <row r="28" spans="1:9" x14ac:dyDescent="0.25">
      <c r="A28" s="24" t="s">
        <v>35</v>
      </c>
      <c r="B28" s="19"/>
      <c r="C28" s="19"/>
      <c r="D28" s="25">
        <f>SUM(D26+D27)</f>
        <v>0</v>
      </c>
      <c r="F28" s="1"/>
      <c r="G28" s="1"/>
      <c r="H28" s="1"/>
      <c r="I28" s="1"/>
    </row>
    <row r="29" spans="1:9" x14ac:dyDescent="0.25">
      <c r="A29" s="4"/>
      <c r="F29" s="1"/>
      <c r="G29" s="1"/>
      <c r="H29" s="1"/>
      <c r="I29" s="1"/>
    </row>
    <row r="30" spans="1:9" x14ac:dyDescent="0.25">
      <c r="A30" s="21" t="s">
        <v>37</v>
      </c>
      <c r="B30" s="26" t="s">
        <v>22</v>
      </c>
      <c r="F30" s="1"/>
      <c r="G30" s="1"/>
      <c r="H30" s="1"/>
      <c r="I30" s="1"/>
    </row>
    <row r="31" spans="1:9" x14ac:dyDescent="0.25">
      <c r="A31" s="21"/>
      <c r="B31" s="26"/>
      <c r="F31" s="1"/>
      <c r="G31" s="1"/>
      <c r="H31" s="1"/>
      <c r="I31" s="1"/>
    </row>
    <row r="32" spans="1:9" x14ac:dyDescent="0.25">
      <c r="A32" s="27" t="s">
        <v>23</v>
      </c>
      <c r="F32" s="1"/>
      <c r="G32" s="1"/>
      <c r="H32" s="1"/>
      <c r="I32" s="1"/>
    </row>
    <row r="33" spans="1:9" x14ac:dyDescent="0.25">
      <c r="A33" s="9">
        <v>1</v>
      </c>
      <c r="D33" s="12">
        <f>B33</f>
        <v>0</v>
      </c>
      <c r="F33" s="1"/>
      <c r="G33" s="1"/>
      <c r="H33" s="1"/>
      <c r="I33" s="1"/>
    </row>
    <row r="34" spans="1:9" x14ac:dyDescent="0.25">
      <c r="A34" s="10">
        <v>2</v>
      </c>
      <c r="D34" s="12">
        <f>B34</f>
        <v>0</v>
      </c>
      <c r="F34" s="1"/>
      <c r="G34" s="1"/>
      <c r="H34" s="1"/>
      <c r="I34" s="1"/>
    </row>
    <row r="35" spans="1:9" x14ac:dyDescent="0.25">
      <c r="A35" s="10">
        <v>3</v>
      </c>
      <c r="D35" s="12">
        <f>B35</f>
        <v>0</v>
      </c>
      <c r="F35" s="1"/>
      <c r="G35" s="1"/>
      <c r="H35" s="1"/>
      <c r="I35" s="1"/>
    </row>
    <row r="36" spans="1:9" x14ac:dyDescent="0.25">
      <c r="A36" s="10">
        <v>4</v>
      </c>
      <c r="D36" s="12">
        <f>B36</f>
        <v>0</v>
      </c>
      <c r="F36" s="1"/>
      <c r="G36" s="1"/>
      <c r="H36" s="1"/>
      <c r="I36" s="1"/>
    </row>
    <row r="37" spans="1:9" x14ac:dyDescent="0.25">
      <c r="A37" s="10"/>
      <c r="F37" s="1"/>
      <c r="G37" s="1"/>
      <c r="H37" s="1"/>
      <c r="I37" s="1"/>
    </row>
    <row r="38" spans="1:9" x14ac:dyDescent="0.25">
      <c r="A38" s="24" t="s">
        <v>10</v>
      </c>
      <c r="F38" s="1"/>
      <c r="G38" s="1"/>
      <c r="H38" s="1"/>
      <c r="I38" s="1"/>
    </row>
    <row r="39" spans="1:9" x14ac:dyDescent="0.25">
      <c r="A39" s="10">
        <v>1</v>
      </c>
      <c r="D39" s="12">
        <f>B39</f>
        <v>0</v>
      </c>
      <c r="F39" s="1"/>
      <c r="G39" s="1"/>
      <c r="H39" s="1"/>
      <c r="I39" s="1"/>
    </row>
    <row r="40" spans="1:9" x14ac:dyDescent="0.25">
      <c r="A40" s="22">
        <v>2</v>
      </c>
      <c r="B40" s="23"/>
      <c r="D40" s="12">
        <f>B40</f>
        <v>0</v>
      </c>
      <c r="F40" s="1"/>
      <c r="G40" s="1"/>
      <c r="H40" s="1"/>
      <c r="I40" s="1"/>
    </row>
    <row r="41" spans="1:9" x14ac:dyDescent="0.25">
      <c r="A41" s="10">
        <v>3</v>
      </c>
      <c r="D41" s="12">
        <f>B41</f>
        <v>0</v>
      </c>
      <c r="F41" s="1"/>
      <c r="G41" s="1"/>
      <c r="H41" s="1"/>
      <c r="I41" s="1"/>
    </row>
    <row r="42" spans="1:9" x14ac:dyDescent="0.25">
      <c r="A42" s="10">
        <v>4</v>
      </c>
      <c r="D42" s="12">
        <f>B42</f>
        <v>0</v>
      </c>
      <c r="F42" s="1"/>
      <c r="G42" s="1"/>
      <c r="H42" s="1"/>
      <c r="I42" s="1"/>
    </row>
    <row r="43" spans="1:9" x14ac:dyDescent="0.25">
      <c r="A43" s="10">
        <v>5</v>
      </c>
      <c r="D43" s="12">
        <f>B43</f>
        <v>0</v>
      </c>
      <c r="F43" s="1"/>
      <c r="G43" s="1"/>
      <c r="H43" s="1"/>
      <c r="I43" s="1"/>
    </row>
    <row r="44" spans="1:9" x14ac:dyDescent="0.25">
      <c r="A44" s="10"/>
      <c r="F44" s="1"/>
      <c r="G44" s="1"/>
      <c r="H44" s="1"/>
      <c r="I44" s="1"/>
    </row>
    <row r="45" spans="1:9" x14ac:dyDescent="0.25">
      <c r="A45" s="24" t="s">
        <v>11</v>
      </c>
      <c r="F45" s="1"/>
      <c r="G45" s="1"/>
      <c r="H45" s="1"/>
      <c r="I45" s="1"/>
    </row>
    <row r="46" spans="1:9" x14ac:dyDescent="0.25">
      <c r="A46" s="10">
        <v>1</v>
      </c>
      <c r="B46">
        <v>1</v>
      </c>
      <c r="D46" s="12">
        <f>B46</f>
        <v>1</v>
      </c>
      <c r="F46" s="1"/>
      <c r="G46" s="1"/>
      <c r="H46" s="1"/>
      <c r="I46" s="1"/>
    </row>
    <row r="47" spans="1:9" x14ac:dyDescent="0.25">
      <c r="A47" s="10">
        <v>2</v>
      </c>
      <c r="D47" s="12">
        <f>B47</f>
        <v>0</v>
      </c>
      <c r="F47" s="1"/>
      <c r="G47" s="1"/>
      <c r="H47" s="1"/>
      <c r="I47" s="1"/>
    </row>
    <row r="48" spans="1:9" x14ac:dyDescent="0.25">
      <c r="A48" s="10"/>
      <c r="F48" s="1"/>
      <c r="G48" s="1"/>
      <c r="H48" s="1"/>
      <c r="I48" s="1"/>
    </row>
    <row r="49" spans="1:9" x14ac:dyDescent="0.25">
      <c r="A49" s="28" t="s">
        <v>12</v>
      </c>
      <c r="F49" s="1"/>
      <c r="G49" s="1"/>
      <c r="H49" s="1"/>
      <c r="I49" s="1"/>
    </row>
    <row r="50" spans="1:9" x14ac:dyDescent="0.25">
      <c r="A50" s="10">
        <v>1</v>
      </c>
      <c r="D50" s="12">
        <f t="shared" ref="D50:D59" si="0">B50</f>
        <v>0</v>
      </c>
      <c r="F50" s="1"/>
      <c r="G50" s="1"/>
      <c r="H50" s="1"/>
      <c r="I50" s="1"/>
    </row>
    <row r="51" spans="1:9" x14ac:dyDescent="0.25">
      <c r="A51" s="10">
        <v>2</v>
      </c>
      <c r="B51">
        <v>1</v>
      </c>
      <c r="D51" s="12">
        <f t="shared" si="0"/>
        <v>1</v>
      </c>
      <c r="F51" s="1"/>
      <c r="G51" s="1"/>
      <c r="H51" s="1"/>
      <c r="I51" s="1"/>
    </row>
    <row r="52" spans="1:9" x14ac:dyDescent="0.25">
      <c r="A52" s="10">
        <v>3</v>
      </c>
      <c r="D52" s="12">
        <f t="shared" si="0"/>
        <v>0</v>
      </c>
      <c r="F52" s="1"/>
      <c r="G52" s="1"/>
      <c r="H52" s="1"/>
      <c r="I52" s="1"/>
    </row>
    <row r="53" spans="1:9" x14ac:dyDescent="0.25">
      <c r="A53" s="10">
        <v>4</v>
      </c>
      <c r="D53" s="12">
        <f t="shared" si="0"/>
        <v>0</v>
      </c>
      <c r="F53" s="1"/>
      <c r="G53" s="1"/>
      <c r="H53" s="1"/>
      <c r="I53" s="1"/>
    </row>
    <row r="54" spans="1:9" x14ac:dyDescent="0.25">
      <c r="A54" s="10">
        <v>5</v>
      </c>
      <c r="D54" s="12">
        <f t="shared" si="0"/>
        <v>0</v>
      </c>
      <c r="F54" s="1"/>
      <c r="G54" s="1"/>
      <c r="H54" s="1"/>
      <c r="I54" s="1"/>
    </row>
    <row r="55" spans="1:9" x14ac:dyDescent="0.25">
      <c r="A55" s="10">
        <v>6</v>
      </c>
      <c r="D55" s="12">
        <f t="shared" si="0"/>
        <v>0</v>
      </c>
      <c r="F55" s="1"/>
      <c r="G55" s="1"/>
      <c r="H55" s="1"/>
      <c r="I55" s="1"/>
    </row>
    <row r="56" spans="1:9" x14ac:dyDescent="0.25">
      <c r="A56" s="10">
        <v>7</v>
      </c>
      <c r="D56" s="12">
        <f t="shared" si="0"/>
        <v>0</v>
      </c>
      <c r="F56" s="1"/>
      <c r="G56" s="1"/>
      <c r="H56" s="1"/>
      <c r="I56" s="1"/>
    </row>
    <row r="57" spans="1:9" x14ac:dyDescent="0.25">
      <c r="A57" s="10">
        <v>8</v>
      </c>
      <c r="D57" s="12">
        <f t="shared" si="0"/>
        <v>0</v>
      </c>
      <c r="F57" s="1"/>
      <c r="G57" s="1"/>
      <c r="H57" s="1"/>
      <c r="I57" s="1"/>
    </row>
    <row r="58" spans="1:9" x14ac:dyDescent="0.25">
      <c r="A58" s="10">
        <v>9</v>
      </c>
      <c r="D58" s="12">
        <f t="shared" si="0"/>
        <v>0</v>
      </c>
      <c r="F58" s="1"/>
      <c r="G58" s="1"/>
      <c r="H58" s="1"/>
      <c r="I58" s="1"/>
    </row>
    <row r="59" spans="1:9" x14ac:dyDescent="0.25">
      <c r="A59" s="10">
        <v>10</v>
      </c>
      <c r="D59" s="12">
        <f t="shared" si="0"/>
        <v>0</v>
      </c>
      <c r="F59" s="1"/>
      <c r="G59" s="1"/>
      <c r="H59" s="1"/>
      <c r="I59" s="1"/>
    </row>
    <row r="60" spans="1:9" x14ac:dyDescent="0.25">
      <c r="A60" s="10"/>
      <c r="F60" s="1"/>
      <c r="G60" s="1"/>
      <c r="H60" s="1"/>
      <c r="I60" s="1"/>
    </row>
    <row r="61" spans="1:9" x14ac:dyDescent="0.25">
      <c r="A61" s="28" t="s">
        <v>13</v>
      </c>
      <c r="F61" s="1"/>
      <c r="G61" s="1"/>
      <c r="H61" s="1"/>
      <c r="I61" s="1"/>
    </row>
    <row r="62" spans="1:9" x14ac:dyDescent="0.25">
      <c r="A62" s="10">
        <v>1</v>
      </c>
      <c r="D62" s="12">
        <f>B62</f>
        <v>0</v>
      </c>
      <c r="F62" s="1"/>
      <c r="G62" s="1"/>
      <c r="H62" s="1"/>
      <c r="I62" s="1"/>
    </row>
    <row r="63" spans="1:9" x14ac:dyDescent="0.25">
      <c r="A63" s="10">
        <v>2</v>
      </c>
      <c r="D63" s="12">
        <f>B63</f>
        <v>0</v>
      </c>
      <c r="F63" s="1"/>
      <c r="G63" s="1"/>
      <c r="H63" s="1"/>
      <c r="I63" s="1"/>
    </row>
    <row r="64" spans="1:9" x14ac:dyDescent="0.25">
      <c r="A64" s="10">
        <v>3</v>
      </c>
      <c r="D64" s="12">
        <f>B64</f>
        <v>0</v>
      </c>
      <c r="F64" s="1"/>
      <c r="G64" s="1"/>
      <c r="H64" s="1"/>
      <c r="I64" s="1"/>
    </row>
    <row r="65" spans="1:9" x14ac:dyDescent="0.25">
      <c r="F65" s="1"/>
      <c r="G65" s="1"/>
      <c r="H65" s="1"/>
      <c r="I65" s="1"/>
    </row>
    <row r="66" spans="1:9" x14ac:dyDescent="0.25">
      <c r="A66" s="19" t="s">
        <v>14</v>
      </c>
      <c r="F66" s="1"/>
      <c r="G66" s="1"/>
      <c r="H66" s="1"/>
      <c r="I66" s="1"/>
    </row>
    <row r="67" spans="1:9" x14ac:dyDescent="0.25">
      <c r="A67" s="46">
        <v>1</v>
      </c>
      <c r="D67" s="12">
        <f>B67</f>
        <v>0</v>
      </c>
      <c r="F67" s="1"/>
      <c r="G67" s="1"/>
      <c r="H67" s="1"/>
      <c r="I67" s="1"/>
    </row>
    <row r="68" spans="1:9" x14ac:dyDescent="0.25">
      <c r="A68" s="10">
        <v>2</v>
      </c>
      <c r="D68" s="12">
        <f>B68</f>
        <v>0</v>
      </c>
      <c r="F68" s="1"/>
      <c r="G68" s="1"/>
      <c r="H68" s="1"/>
      <c r="I68" s="1"/>
    </row>
    <row r="69" spans="1:9" x14ac:dyDescent="0.25">
      <c r="A69" s="10">
        <v>3</v>
      </c>
      <c r="D69" s="12">
        <f>B69</f>
        <v>0</v>
      </c>
      <c r="F69" s="1"/>
      <c r="G69" s="1"/>
      <c r="H69" s="1"/>
      <c r="I69" s="1"/>
    </row>
    <row r="70" spans="1:9" x14ac:dyDescent="0.25">
      <c r="A70" s="28" t="s">
        <v>39</v>
      </c>
      <c r="B70" s="19"/>
      <c r="C70" s="19"/>
      <c r="D70" s="25">
        <f>SUM(D33:D69)</f>
        <v>2</v>
      </c>
      <c r="F70" s="1"/>
      <c r="G70" s="1"/>
      <c r="H70" s="1"/>
      <c r="I70" s="1"/>
    </row>
    <row r="71" spans="1:9" x14ac:dyDescent="0.25">
      <c r="A71" s="10"/>
      <c r="F71" s="1"/>
      <c r="G71" s="1"/>
      <c r="H71" s="1"/>
      <c r="I71" s="1"/>
    </row>
    <row r="72" spans="1:9" s="32" customFormat="1" x14ac:dyDescent="0.25">
      <c r="A72" s="29" t="s">
        <v>38</v>
      </c>
      <c r="B72" s="30"/>
      <c r="C72" s="30"/>
      <c r="D72" s="13">
        <f>SUM(D22+D28+D70)</f>
        <v>2</v>
      </c>
      <c r="E72" s="16"/>
      <c r="F72" s="31"/>
      <c r="G72" s="31"/>
      <c r="H72" s="31"/>
      <c r="I72" s="31"/>
    </row>
    <row r="73" spans="1:9" x14ac:dyDescent="0.25">
      <c r="F73" s="1"/>
      <c r="G73" s="1"/>
      <c r="H73" s="1"/>
      <c r="I73" s="1"/>
    </row>
    <row r="74" spans="1:9" x14ac:dyDescent="0.25">
      <c r="A74" s="3" t="s">
        <v>28</v>
      </c>
      <c r="D74" s="12">
        <f>SUM(D72*0.03)</f>
        <v>0.06</v>
      </c>
      <c r="F74" s="1"/>
      <c r="G74" s="1"/>
      <c r="H74" s="1"/>
      <c r="I74" s="1"/>
    </row>
    <row r="75" spans="1:9" s="41" customFormat="1" ht="15.75" thickBot="1" x14ac:dyDescent="0.3">
      <c r="A75" s="33" t="s">
        <v>27</v>
      </c>
      <c r="B75" s="34"/>
      <c r="C75" s="35"/>
      <c r="D75" s="36">
        <f>SUM(D72+D74)</f>
        <v>2.06</v>
      </c>
      <c r="E75" s="37"/>
      <c r="F75" s="38"/>
      <c r="G75" s="38"/>
      <c r="H75" s="39"/>
      <c r="I75" s="40"/>
    </row>
    <row r="76" spans="1:9" ht="15.75" thickTop="1" x14ac:dyDescent="0.25">
      <c r="F76" s="1"/>
      <c r="G76" s="1"/>
      <c r="H76" s="1"/>
      <c r="I76" s="1"/>
    </row>
    <row r="77" spans="1:9" x14ac:dyDescent="0.25">
      <c r="A77" s="42" t="s">
        <v>48</v>
      </c>
      <c r="B77" s="43"/>
      <c r="C77" s="43"/>
      <c r="D77" s="43" t="e">
        <f>SUM(D75/B7)</f>
        <v>#DIV/0!</v>
      </c>
      <c r="E77" s="43"/>
      <c r="F77" s="1"/>
      <c r="G77" s="1"/>
      <c r="H77" s="1"/>
      <c r="I77" s="1"/>
    </row>
    <row r="78" spans="1:9" x14ac:dyDescent="0.25">
      <c r="A78" s="24" t="s">
        <v>50</v>
      </c>
      <c r="B78" s="44"/>
      <c r="C78" s="44"/>
      <c r="D78" s="8"/>
      <c r="F78" s="1"/>
      <c r="G78" s="1"/>
      <c r="H78" s="1"/>
      <c r="I78" s="1"/>
    </row>
    <row r="79" spans="1:9" x14ac:dyDescent="0.25">
      <c r="A79" s="3" t="s">
        <v>49</v>
      </c>
      <c r="D79" s="12" t="e">
        <f>SUM(D77-B28)</f>
        <v>#DIV/0!</v>
      </c>
      <c r="F79" s="1"/>
      <c r="G79" s="1"/>
      <c r="H79" s="1"/>
      <c r="I79" s="1"/>
    </row>
  </sheetData>
  <pageMargins left="0.7" right="0.7" top="0.75" bottom="0.75" header="0.3" footer="0.3"/>
  <pageSetup orientation="landscape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zoomScaleNormal="100" workbookViewId="0">
      <selection activeCell="A81" sqref="A81"/>
    </sheetView>
  </sheetViews>
  <sheetFormatPr defaultRowHeight="15" x14ac:dyDescent="0.25"/>
  <cols>
    <col min="1" max="1" width="51.5703125" customWidth="1"/>
    <col min="2" max="2" width="15.5703125" customWidth="1"/>
    <col min="3" max="3" width="16" customWidth="1"/>
    <col min="4" max="4" width="19.42578125" style="12" customWidth="1"/>
    <col min="5" max="5" width="19" style="15" customWidth="1"/>
  </cols>
  <sheetData>
    <row r="1" spans="1:9" ht="18.75" x14ac:dyDescent="0.3">
      <c r="A1" s="45" t="s">
        <v>52</v>
      </c>
      <c r="F1" s="1"/>
      <c r="G1" s="1"/>
      <c r="H1" s="1"/>
      <c r="I1" s="1"/>
    </row>
    <row r="2" spans="1:9" x14ac:dyDescent="0.25">
      <c r="A2" t="s">
        <v>51</v>
      </c>
      <c r="B2" s="5"/>
      <c r="F2" s="1"/>
      <c r="G2" s="1"/>
      <c r="H2" s="1"/>
      <c r="I2" s="1"/>
    </row>
    <row r="3" spans="1:9" x14ac:dyDescent="0.25">
      <c r="B3" s="5"/>
      <c r="C3" s="5"/>
      <c r="F3" s="1"/>
      <c r="G3" s="1"/>
      <c r="H3" s="1"/>
      <c r="I3" s="1"/>
    </row>
    <row r="4" spans="1:9" x14ac:dyDescent="0.25">
      <c r="A4" s="2" t="s">
        <v>7</v>
      </c>
      <c r="F4" s="1"/>
      <c r="G4" s="1"/>
      <c r="H4" s="1"/>
      <c r="I4" s="1"/>
    </row>
    <row r="5" spans="1:9" x14ac:dyDescent="0.25">
      <c r="B5" s="26" t="s">
        <v>17</v>
      </c>
      <c r="F5" s="1"/>
      <c r="G5" s="1"/>
      <c r="H5" s="1"/>
      <c r="I5" s="1"/>
    </row>
    <row r="6" spans="1:9" x14ac:dyDescent="0.25">
      <c r="A6" t="s">
        <v>18</v>
      </c>
      <c r="B6" s="18">
        <v>3</v>
      </c>
      <c r="F6" s="1"/>
      <c r="G6" s="1"/>
      <c r="H6" s="1"/>
      <c r="I6" s="1"/>
    </row>
    <row r="7" spans="1:9" x14ac:dyDescent="0.25">
      <c r="A7" t="s">
        <v>19</v>
      </c>
      <c r="B7" s="18">
        <v>30</v>
      </c>
      <c r="F7" s="1"/>
      <c r="G7" s="1"/>
      <c r="H7" s="1"/>
      <c r="I7" s="1"/>
    </row>
    <row r="8" spans="1:9" ht="30" x14ac:dyDescent="0.25">
      <c r="A8" s="20" t="s">
        <v>24</v>
      </c>
      <c r="B8" s="18">
        <v>20</v>
      </c>
      <c r="F8" s="1"/>
      <c r="G8" s="1"/>
      <c r="H8" s="1"/>
      <c r="I8" s="1"/>
    </row>
    <row r="9" spans="1:9" x14ac:dyDescent="0.25">
      <c r="A9" t="s">
        <v>20</v>
      </c>
      <c r="B9" s="18">
        <v>15</v>
      </c>
      <c r="F9" s="1"/>
      <c r="G9" s="1"/>
      <c r="H9" s="1"/>
      <c r="I9" s="1"/>
    </row>
    <row r="10" spans="1:9" x14ac:dyDescent="0.25">
      <c r="B10" s="18"/>
      <c r="E10" s="17" t="s">
        <v>16</v>
      </c>
      <c r="F10" s="1"/>
      <c r="G10" s="1"/>
      <c r="H10" s="1"/>
      <c r="I10" s="1"/>
    </row>
    <row r="11" spans="1:9" x14ac:dyDescent="0.25">
      <c r="B11" s="18"/>
      <c r="D11" s="11" t="s">
        <v>15</v>
      </c>
      <c r="E11" s="14" t="s">
        <v>5</v>
      </c>
      <c r="F11" s="1"/>
      <c r="G11" s="1"/>
      <c r="H11" s="1"/>
      <c r="I11" s="1"/>
    </row>
    <row r="12" spans="1:9" x14ac:dyDescent="0.25">
      <c r="B12" s="4"/>
      <c r="D12" s="11" t="s">
        <v>4</v>
      </c>
      <c r="E12" s="14" t="s">
        <v>4</v>
      </c>
      <c r="F12" s="1"/>
      <c r="G12" s="1"/>
      <c r="H12" s="1"/>
      <c r="I12" s="1"/>
    </row>
    <row r="13" spans="1:9" x14ac:dyDescent="0.25">
      <c r="A13" s="6" t="s">
        <v>8</v>
      </c>
      <c r="B13" s="7"/>
      <c r="C13" s="7"/>
      <c r="D13" s="7"/>
      <c r="E13" s="7"/>
      <c r="F13" s="1"/>
      <c r="G13" s="1"/>
      <c r="H13" s="1"/>
      <c r="I13" s="1"/>
    </row>
    <row r="14" spans="1:9" x14ac:dyDescent="0.25">
      <c r="F14" s="1"/>
      <c r="G14" s="1"/>
      <c r="H14" s="1"/>
      <c r="I14" s="1"/>
    </row>
    <row r="15" spans="1:9" x14ac:dyDescent="0.25">
      <c r="A15" s="2" t="s">
        <v>25</v>
      </c>
      <c r="B15" s="26" t="s">
        <v>26</v>
      </c>
      <c r="F15" s="1"/>
      <c r="G15" s="1"/>
      <c r="H15" s="1"/>
      <c r="I15" s="1"/>
    </row>
    <row r="16" spans="1:9" x14ac:dyDescent="0.25">
      <c r="A16" s="3" t="s">
        <v>6</v>
      </c>
      <c r="B16">
        <v>1000</v>
      </c>
      <c r="D16" s="12">
        <f>SUM(B6*B16)</f>
        <v>3000</v>
      </c>
      <c r="F16" s="1"/>
      <c r="G16" s="1"/>
      <c r="H16" s="1"/>
      <c r="I16" s="1"/>
    </row>
    <row r="17" spans="1:9" x14ac:dyDescent="0.25">
      <c r="A17" s="4" t="s">
        <v>2</v>
      </c>
      <c r="B17">
        <v>20</v>
      </c>
      <c r="D17" s="12">
        <f>SUM(B6*B17)</f>
        <v>60</v>
      </c>
      <c r="F17" s="1"/>
      <c r="G17" s="1"/>
      <c r="H17" s="1"/>
      <c r="I17" s="1"/>
    </row>
    <row r="18" spans="1:9" x14ac:dyDescent="0.25">
      <c r="A18" s="4" t="s">
        <v>3</v>
      </c>
      <c r="B18">
        <v>1050</v>
      </c>
      <c r="D18" s="12">
        <f>SUM(B6*B18)</f>
        <v>3150</v>
      </c>
      <c r="F18" s="1"/>
      <c r="G18" s="1"/>
      <c r="H18" s="1"/>
      <c r="I18" s="1"/>
    </row>
    <row r="19" spans="1:9" x14ac:dyDescent="0.25">
      <c r="A19" s="4" t="s">
        <v>0</v>
      </c>
      <c r="B19">
        <v>80</v>
      </c>
      <c r="D19" s="12">
        <f>SUM(B6*B19)</f>
        <v>240</v>
      </c>
      <c r="F19" s="1"/>
      <c r="G19" s="1"/>
      <c r="H19" s="1"/>
      <c r="I19" s="1"/>
    </row>
    <row r="20" spans="1:9" x14ac:dyDescent="0.25">
      <c r="A20" t="s">
        <v>9</v>
      </c>
      <c r="D20" s="12">
        <f>SUM(B6*B20)</f>
        <v>0</v>
      </c>
      <c r="F20" s="1"/>
      <c r="G20" s="1"/>
      <c r="H20" s="1"/>
      <c r="I20" s="1"/>
    </row>
    <row r="21" spans="1:9" x14ac:dyDescent="0.25">
      <c r="A21" t="s">
        <v>9</v>
      </c>
      <c r="D21" s="12">
        <f>SUM(B6*B21)</f>
        <v>0</v>
      </c>
      <c r="F21" s="1"/>
      <c r="G21" s="1"/>
      <c r="H21" s="1"/>
      <c r="I21" s="1"/>
    </row>
    <row r="22" spans="1:9" x14ac:dyDescent="0.25">
      <c r="A22" s="19" t="s">
        <v>35</v>
      </c>
      <c r="B22" s="19">
        <f>SUM(B16:B21)</f>
        <v>2150</v>
      </c>
      <c r="C22" s="19"/>
      <c r="D22" s="25">
        <f>SUM(D16:D21)</f>
        <v>6450</v>
      </c>
      <c r="F22" s="1"/>
      <c r="G22" s="1"/>
      <c r="H22" s="1"/>
      <c r="I22" s="1"/>
    </row>
    <row r="23" spans="1:9" x14ac:dyDescent="0.25">
      <c r="F23" s="1"/>
      <c r="G23" s="1"/>
      <c r="H23" s="1"/>
      <c r="I23" s="1"/>
    </row>
    <row r="24" spans="1:9" x14ac:dyDescent="0.25">
      <c r="A24" s="2" t="s">
        <v>29</v>
      </c>
      <c r="F24" s="1"/>
      <c r="G24" s="1"/>
      <c r="H24" s="1"/>
      <c r="I24" s="1"/>
    </row>
    <row r="25" spans="1:9" x14ac:dyDescent="0.25">
      <c r="A25" s="19" t="s">
        <v>36</v>
      </c>
      <c r="B25" s="26" t="s">
        <v>21</v>
      </c>
      <c r="F25" s="1"/>
      <c r="G25" s="1"/>
      <c r="H25" s="1"/>
      <c r="I25" s="1"/>
    </row>
    <row r="26" spans="1:9" x14ac:dyDescent="0.25">
      <c r="A26" s="3" t="s">
        <v>1</v>
      </c>
      <c r="B26">
        <v>1000</v>
      </c>
      <c r="D26" s="12">
        <f>SUM(B8*B26)</f>
        <v>20000</v>
      </c>
      <c r="F26" s="1"/>
      <c r="G26" s="1"/>
      <c r="H26" s="1"/>
      <c r="I26" s="1"/>
    </row>
    <row r="27" spans="1:9" x14ac:dyDescent="0.25">
      <c r="A27" s="4" t="s">
        <v>2</v>
      </c>
      <c r="B27">
        <v>20</v>
      </c>
      <c r="D27" s="12">
        <f>SUM(B8*B27)</f>
        <v>400</v>
      </c>
      <c r="F27" s="1"/>
      <c r="G27" s="1"/>
      <c r="H27" s="1"/>
      <c r="I27" s="1"/>
    </row>
    <row r="28" spans="1:9" x14ac:dyDescent="0.25">
      <c r="A28" s="24" t="s">
        <v>35</v>
      </c>
      <c r="B28" s="19">
        <f>SUM(B26+B27)</f>
        <v>1020</v>
      </c>
      <c r="C28" s="19"/>
      <c r="D28" s="25">
        <f>SUM(D26+D27)</f>
        <v>20400</v>
      </c>
      <c r="F28" s="1"/>
      <c r="G28" s="1"/>
      <c r="H28" s="1"/>
      <c r="I28" s="1"/>
    </row>
    <row r="29" spans="1:9" x14ac:dyDescent="0.25">
      <c r="A29" s="4"/>
      <c r="F29" s="1"/>
      <c r="G29" s="1"/>
      <c r="H29" s="1"/>
      <c r="I29" s="1"/>
    </row>
    <row r="30" spans="1:9" x14ac:dyDescent="0.25">
      <c r="A30" s="21" t="s">
        <v>37</v>
      </c>
      <c r="B30" s="26" t="s">
        <v>22</v>
      </c>
      <c r="F30" s="1"/>
      <c r="G30" s="1"/>
      <c r="H30" s="1"/>
      <c r="I30" s="1"/>
    </row>
    <row r="31" spans="1:9" x14ac:dyDescent="0.25">
      <c r="A31" s="21"/>
      <c r="B31" s="26"/>
      <c r="F31" s="1"/>
      <c r="G31" s="1"/>
      <c r="H31" s="1"/>
      <c r="I31" s="1"/>
    </row>
    <row r="32" spans="1:9" x14ac:dyDescent="0.25">
      <c r="A32" s="27" t="s">
        <v>23</v>
      </c>
      <c r="F32" s="1"/>
      <c r="G32" s="1"/>
      <c r="H32" s="1"/>
      <c r="I32" s="1"/>
    </row>
    <row r="33" spans="1:9" x14ac:dyDescent="0.25">
      <c r="A33" s="9" t="s">
        <v>46</v>
      </c>
      <c r="B33">
        <v>500</v>
      </c>
      <c r="D33" s="12">
        <f>B33</f>
        <v>500</v>
      </c>
      <c r="F33" s="1"/>
      <c r="G33" s="1"/>
      <c r="H33" s="1"/>
      <c r="I33" s="1"/>
    </row>
    <row r="34" spans="1:9" x14ac:dyDescent="0.25">
      <c r="A34" s="10" t="s">
        <v>45</v>
      </c>
      <c r="B34">
        <v>2500</v>
      </c>
      <c r="D34" s="12">
        <f>B34</f>
        <v>2500</v>
      </c>
      <c r="F34" s="1"/>
      <c r="G34" s="1"/>
      <c r="H34" s="1"/>
      <c r="I34" s="1"/>
    </row>
    <row r="35" spans="1:9" x14ac:dyDescent="0.25">
      <c r="A35" s="10" t="s">
        <v>47</v>
      </c>
      <c r="B35">
        <v>500</v>
      </c>
      <c r="D35" s="12">
        <f>B35</f>
        <v>500</v>
      </c>
      <c r="F35" s="1"/>
      <c r="G35" s="1"/>
      <c r="H35" s="1"/>
      <c r="I35" s="1"/>
    </row>
    <row r="36" spans="1:9" x14ac:dyDescent="0.25">
      <c r="A36" s="10">
        <v>4</v>
      </c>
      <c r="D36" s="12">
        <f>B36</f>
        <v>0</v>
      </c>
      <c r="F36" s="1"/>
      <c r="G36" s="1"/>
      <c r="H36" s="1"/>
      <c r="I36" s="1"/>
    </row>
    <row r="37" spans="1:9" x14ac:dyDescent="0.25">
      <c r="A37" s="10"/>
      <c r="F37" s="1"/>
      <c r="G37" s="1"/>
      <c r="H37" s="1"/>
      <c r="I37" s="1"/>
    </row>
    <row r="38" spans="1:9" x14ac:dyDescent="0.25">
      <c r="A38" s="24" t="s">
        <v>10</v>
      </c>
      <c r="F38" s="1"/>
      <c r="G38" s="1"/>
      <c r="H38" s="1"/>
      <c r="I38" s="1"/>
    </row>
    <row r="39" spans="1:9" x14ac:dyDescent="0.25">
      <c r="A39" s="10" t="s">
        <v>56</v>
      </c>
      <c r="B39">
        <v>4800</v>
      </c>
      <c r="D39" s="12">
        <f>B39</f>
        <v>4800</v>
      </c>
      <c r="F39" s="1"/>
      <c r="G39" s="1"/>
      <c r="H39" s="1"/>
      <c r="I39" s="1"/>
    </row>
    <row r="40" spans="1:9" ht="30" x14ac:dyDescent="0.25">
      <c r="A40" s="22" t="s">
        <v>55</v>
      </c>
      <c r="B40" s="23">
        <v>10200</v>
      </c>
      <c r="D40" s="12">
        <f>B40</f>
        <v>10200</v>
      </c>
      <c r="F40" s="1"/>
      <c r="G40" s="1"/>
      <c r="H40" s="1"/>
      <c r="I40" s="1"/>
    </row>
    <row r="41" spans="1:9" x14ac:dyDescent="0.25">
      <c r="A41" s="10" t="s">
        <v>57</v>
      </c>
      <c r="B41">
        <v>14560</v>
      </c>
      <c r="D41" s="12">
        <f>B41</f>
        <v>14560</v>
      </c>
      <c r="F41" s="1"/>
      <c r="G41" s="1"/>
      <c r="H41" s="1"/>
      <c r="I41" s="1"/>
    </row>
    <row r="42" spans="1:9" x14ac:dyDescent="0.25">
      <c r="A42" s="10">
        <v>4</v>
      </c>
      <c r="D42" s="12">
        <f>B42</f>
        <v>0</v>
      </c>
      <c r="F42" s="1"/>
      <c r="G42" s="1"/>
      <c r="H42" s="1"/>
      <c r="I42" s="1"/>
    </row>
    <row r="43" spans="1:9" x14ac:dyDescent="0.25">
      <c r="A43" s="10">
        <v>5</v>
      </c>
      <c r="D43" s="12">
        <f>B43</f>
        <v>0</v>
      </c>
      <c r="F43" s="1"/>
      <c r="G43" s="1"/>
      <c r="H43" s="1"/>
      <c r="I43" s="1"/>
    </row>
    <row r="44" spans="1:9" x14ac:dyDescent="0.25">
      <c r="A44" s="10"/>
      <c r="F44" s="1"/>
      <c r="G44" s="1"/>
      <c r="H44" s="1"/>
      <c r="I44" s="1"/>
    </row>
    <row r="45" spans="1:9" x14ac:dyDescent="0.25">
      <c r="A45" s="24" t="s">
        <v>11</v>
      </c>
      <c r="F45" s="1"/>
      <c r="G45" s="1"/>
      <c r="H45" s="1"/>
      <c r="I45" s="1"/>
    </row>
    <row r="46" spans="1:9" x14ac:dyDescent="0.25">
      <c r="A46" s="10" t="s">
        <v>58</v>
      </c>
      <c r="B46">
        <v>1000</v>
      </c>
      <c r="D46" s="12">
        <f>B46</f>
        <v>1000</v>
      </c>
      <c r="F46" s="1"/>
      <c r="G46" s="1"/>
      <c r="H46" s="1"/>
      <c r="I46" s="1"/>
    </row>
    <row r="47" spans="1:9" x14ac:dyDescent="0.25">
      <c r="A47" s="10" t="s">
        <v>59</v>
      </c>
      <c r="B47">
        <v>800</v>
      </c>
      <c r="D47" s="12">
        <f>B47</f>
        <v>800</v>
      </c>
      <c r="F47" s="1"/>
      <c r="G47" s="1"/>
      <c r="H47" s="1"/>
      <c r="I47" s="1"/>
    </row>
    <row r="48" spans="1:9" x14ac:dyDescent="0.25">
      <c r="A48" s="10"/>
      <c r="F48" s="1"/>
      <c r="G48" s="1"/>
      <c r="H48" s="1"/>
      <c r="I48" s="1"/>
    </row>
    <row r="49" spans="1:9" x14ac:dyDescent="0.25">
      <c r="A49" s="28" t="s">
        <v>12</v>
      </c>
      <c r="F49" s="1"/>
      <c r="G49" s="1"/>
      <c r="H49" s="1"/>
      <c r="I49" s="1"/>
    </row>
    <row r="50" spans="1:9" x14ac:dyDescent="0.25">
      <c r="A50" s="10" t="s">
        <v>30</v>
      </c>
      <c r="B50">
        <v>640</v>
      </c>
      <c r="D50" s="12">
        <f t="shared" ref="D50:D59" si="0">B50</f>
        <v>640</v>
      </c>
      <c r="F50" s="1"/>
      <c r="G50" s="1"/>
      <c r="H50" s="1"/>
      <c r="I50" s="1"/>
    </row>
    <row r="51" spans="1:9" x14ac:dyDescent="0.25">
      <c r="A51" s="10" t="s">
        <v>31</v>
      </c>
      <c r="B51">
        <v>224</v>
      </c>
      <c r="D51" s="12">
        <f t="shared" si="0"/>
        <v>224</v>
      </c>
      <c r="F51" s="1"/>
      <c r="G51" s="1"/>
      <c r="H51" s="1"/>
      <c r="I51" s="1"/>
    </row>
    <row r="52" spans="1:9" x14ac:dyDescent="0.25">
      <c r="A52" s="10" t="s">
        <v>32</v>
      </c>
      <c r="B52">
        <v>480</v>
      </c>
      <c r="D52" s="12">
        <f t="shared" si="0"/>
        <v>480</v>
      </c>
      <c r="F52" s="1"/>
      <c r="G52" s="1"/>
      <c r="H52" s="1"/>
      <c r="I52" s="1"/>
    </row>
    <row r="53" spans="1:9" x14ac:dyDescent="0.25">
      <c r="A53" s="10" t="s">
        <v>41</v>
      </c>
      <c r="B53">
        <v>200</v>
      </c>
      <c r="D53" s="12">
        <f t="shared" si="0"/>
        <v>200</v>
      </c>
      <c r="F53" s="1"/>
      <c r="G53" s="1"/>
      <c r="H53" s="1"/>
      <c r="I53" s="1"/>
    </row>
    <row r="54" spans="1:9" x14ac:dyDescent="0.25">
      <c r="A54" s="10" t="s">
        <v>42</v>
      </c>
      <c r="B54">
        <v>200</v>
      </c>
      <c r="D54" s="12">
        <f t="shared" si="0"/>
        <v>200</v>
      </c>
      <c r="F54" s="1"/>
      <c r="G54" s="1"/>
      <c r="H54" s="1"/>
      <c r="I54" s="1"/>
    </row>
    <row r="55" spans="1:9" x14ac:dyDescent="0.25">
      <c r="A55" s="10" t="s">
        <v>43</v>
      </c>
      <c r="B55">
        <v>1920</v>
      </c>
      <c r="D55" s="12">
        <f t="shared" si="0"/>
        <v>1920</v>
      </c>
      <c r="F55" s="1"/>
      <c r="G55" s="1"/>
      <c r="H55" s="1"/>
      <c r="I55" s="1"/>
    </row>
    <row r="56" spans="1:9" x14ac:dyDescent="0.25">
      <c r="A56" s="10">
        <v>7</v>
      </c>
      <c r="D56" s="12">
        <f t="shared" si="0"/>
        <v>0</v>
      </c>
      <c r="F56" s="1"/>
      <c r="G56" s="1"/>
      <c r="H56" s="1"/>
      <c r="I56" s="1"/>
    </row>
    <row r="57" spans="1:9" x14ac:dyDescent="0.25">
      <c r="A57" s="10">
        <v>8</v>
      </c>
      <c r="D57" s="12">
        <f t="shared" si="0"/>
        <v>0</v>
      </c>
      <c r="F57" s="1"/>
      <c r="G57" s="1"/>
      <c r="H57" s="1"/>
      <c r="I57" s="1"/>
    </row>
    <row r="58" spans="1:9" x14ac:dyDescent="0.25">
      <c r="A58" s="10">
        <v>9</v>
      </c>
      <c r="D58" s="12">
        <f t="shared" si="0"/>
        <v>0</v>
      </c>
      <c r="F58" s="1"/>
      <c r="G58" s="1"/>
      <c r="H58" s="1"/>
      <c r="I58" s="1"/>
    </row>
    <row r="59" spans="1:9" x14ac:dyDescent="0.25">
      <c r="A59" s="10">
        <v>10</v>
      </c>
      <c r="D59" s="12">
        <f t="shared" si="0"/>
        <v>0</v>
      </c>
      <c r="F59" s="1"/>
      <c r="G59" s="1"/>
      <c r="H59" s="1"/>
      <c r="I59" s="1"/>
    </row>
    <row r="60" spans="1:9" x14ac:dyDescent="0.25">
      <c r="A60" s="10"/>
      <c r="F60" s="1"/>
      <c r="G60" s="1"/>
      <c r="H60" s="1"/>
      <c r="I60" s="1"/>
    </row>
    <row r="61" spans="1:9" x14ac:dyDescent="0.25">
      <c r="A61" s="28" t="s">
        <v>13</v>
      </c>
      <c r="F61" s="1"/>
      <c r="G61" s="1"/>
      <c r="H61" s="1"/>
      <c r="I61" s="1"/>
    </row>
    <row r="62" spans="1:9" x14ac:dyDescent="0.25">
      <c r="A62" s="10" t="s">
        <v>33</v>
      </c>
      <c r="B62">
        <v>1600</v>
      </c>
      <c r="D62" s="12">
        <f>B62</f>
        <v>1600</v>
      </c>
      <c r="F62" s="1"/>
      <c r="G62" s="1"/>
      <c r="H62" s="1"/>
      <c r="I62" s="1"/>
    </row>
    <row r="63" spans="1:9" x14ac:dyDescent="0.25">
      <c r="A63" s="10" t="s">
        <v>40</v>
      </c>
      <c r="B63">
        <v>420</v>
      </c>
      <c r="D63" s="12">
        <f>B63</f>
        <v>420</v>
      </c>
      <c r="F63" s="1"/>
      <c r="G63" s="1"/>
      <c r="H63" s="1"/>
      <c r="I63" s="1"/>
    </row>
    <row r="64" spans="1:9" x14ac:dyDescent="0.25">
      <c r="A64" s="10" t="s">
        <v>44</v>
      </c>
      <c r="B64">
        <v>1600</v>
      </c>
      <c r="D64" s="12">
        <f>B64</f>
        <v>1600</v>
      </c>
      <c r="F64" s="1"/>
      <c r="G64" s="1"/>
      <c r="H64" s="1"/>
      <c r="I64" s="1"/>
    </row>
    <row r="65" spans="1:9" x14ac:dyDescent="0.25">
      <c r="F65" s="1"/>
      <c r="G65" s="1"/>
      <c r="H65" s="1"/>
      <c r="I65" s="1"/>
    </row>
    <row r="66" spans="1:9" x14ac:dyDescent="0.25">
      <c r="A66" s="19" t="s">
        <v>14</v>
      </c>
      <c r="F66" s="1"/>
      <c r="G66" s="1"/>
      <c r="H66" s="1"/>
      <c r="I66" s="1"/>
    </row>
    <row r="67" spans="1:9" ht="30" x14ac:dyDescent="0.25">
      <c r="A67" s="46" t="s">
        <v>34</v>
      </c>
      <c r="B67">
        <v>300</v>
      </c>
      <c r="D67" s="12">
        <f>B67</f>
        <v>300</v>
      </c>
      <c r="F67" s="1"/>
      <c r="G67" s="1"/>
      <c r="H67" s="1"/>
      <c r="I67" s="1"/>
    </row>
    <row r="68" spans="1:9" x14ac:dyDescent="0.25">
      <c r="A68" s="10">
        <v>2</v>
      </c>
      <c r="D68" s="12">
        <f>B68</f>
        <v>0</v>
      </c>
      <c r="F68" s="1"/>
      <c r="G68" s="1"/>
      <c r="H68" s="1"/>
      <c r="I68" s="1"/>
    </row>
    <row r="69" spans="1:9" x14ac:dyDescent="0.25">
      <c r="A69" s="10">
        <v>3</v>
      </c>
      <c r="D69" s="12">
        <f>B69</f>
        <v>0</v>
      </c>
      <c r="F69" s="1"/>
      <c r="G69" s="1"/>
      <c r="H69" s="1"/>
      <c r="I69" s="1"/>
    </row>
    <row r="70" spans="1:9" x14ac:dyDescent="0.25">
      <c r="A70" s="28" t="s">
        <v>39</v>
      </c>
      <c r="B70" s="19"/>
      <c r="C70" s="19"/>
      <c r="D70" s="25">
        <f>SUM(D33:D69)</f>
        <v>42444</v>
      </c>
      <c r="F70" s="1"/>
      <c r="G70" s="1"/>
      <c r="H70" s="1"/>
      <c r="I70" s="1"/>
    </row>
    <row r="71" spans="1:9" x14ac:dyDescent="0.25">
      <c r="A71" s="10"/>
      <c r="F71" s="1"/>
      <c r="G71" s="1"/>
      <c r="H71" s="1"/>
      <c r="I71" s="1"/>
    </row>
    <row r="72" spans="1:9" s="32" customFormat="1" x14ac:dyDescent="0.25">
      <c r="A72" s="29" t="s">
        <v>38</v>
      </c>
      <c r="B72" s="30"/>
      <c r="C72" s="30"/>
      <c r="D72" s="13">
        <f>SUM(D22+D28+D70)</f>
        <v>69294</v>
      </c>
      <c r="E72" s="16"/>
      <c r="F72" s="31"/>
      <c r="G72" s="31"/>
      <c r="H72" s="31"/>
      <c r="I72" s="31"/>
    </row>
    <row r="73" spans="1:9" x14ac:dyDescent="0.25">
      <c r="F73" s="1"/>
      <c r="G73" s="1"/>
      <c r="H73" s="1"/>
      <c r="I73" s="1"/>
    </row>
    <row r="74" spans="1:9" x14ac:dyDescent="0.25">
      <c r="A74" s="3" t="s">
        <v>28</v>
      </c>
      <c r="D74" s="12">
        <f>SUM(D72*0.03)</f>
        <v>2078.8199999999997</v>
      </c>
      <c r="F74" s="1"/>
      <c r="G74" s="1"/>
      <c r="H74" s="1"/>
      <c r="I74" s="1"/>
    </row>
    <row r="75" spans="1:9" s="41" customFormat="1" ht="15.75" thickBot="1" x14ac:dyDescent="0.3">
      <c r="A75" s="33" t="s">
        <v>27</v>
      </c>
      <c r="B75" s="34"/>
      <c r="C75" s="35"/>
      <c r="D75" s="36">
        <f>SUM(D72+D74)</f>
        <v>71372.820000000007</v>
      </c>
      <c r="E75" s="37"/>
      <c r="F75" s="38"/>
      <c r="G75" s="38"/>
      <c r="H75" s="39"/>
      <c r="I75" s="40"/>
    </row>
    <row r="76" spans="1:9" ht="15.75" thickTop="1" x14ac:dyDescent="0.25">
      <c r="F76" s="1"/>
      <c r="G76" s="1"/>
      <c r="H76" s="1"/>
      <c r="I76" s="1"/>
    </row>
    <row r="77" spans="1:9" x14ac:dyDescent="0.25">
      <c r="A77" s="42" t="s">
        <v>48</v>
      </c>
      <c r="B77" s="43"/>
      <c r="C77" s="43"/>
      <c r="D77" s="43">
        <f>SUM(D75/B7)</f>
        <v>2379.0940000000001</v>
      </c>
      <c r="E77" s="43"/>
      <c r="F77" s="1"/>
      <c r="G77" s="1"/>
      <c r="H77" s="1"/>
      <c r="I77" s="1"/>
    </row>
    <row r="78" spans="1:9" x14ac:dyDescent="0.25">
      <c r="A78" s="24" t="s">
        <v>50</v>
      </c>
      <c r="B78" s="44"/>
      <c r="C78" s="44"/>
      <c r="D78" s="8"/>
      <c r="F78" s="1"/>
      <c r="G78" s="1"/>
      <c r="H78" s="1"/>
      <c r="I78" s="1"/>
    </row>
    <row r="79" spans="1:9" x14ac:dyDescent="0.25">
      <c r="A79" s="3" t="s">
        <v>49</v>
      </c>
      <c r="D79" s="12">
        <f>SUM(D77-B28)</f>
        <v>1359.0940000000001</v>
      </c>
      <c r="F79" s="1"/>
      <c r="G79" s="1"/>
      <c r="H79" s="1"/>
      <c r="I79" s="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Working Template</vt:lpstr>
      <vt:lpstr>Example Budget</vt:lpstr>
    </vt:vector>
  </TitlesOfParts>
  <Company>Vancouver Island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Paydli</dc:creator>
  <cp:lastModifiedBy>levinsa</cp:lastModifiedBy>
  <cp:lastPrinted>2018-07-30T15:30:34Z</cp:lastPrinted>
  <dcterms:created xsi:type="dcterms:W3CDTF">2018-07-27T17:36:36Z</dcterms:created>
  <dcterms:modified xsi:type="dcterms:W3CDTF">2019-09-20T22:35:45Z</dcterms:modified>
</cp:coreProperties>
</file>